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8"/>
  </bookViews>
  <sheets>
    <sheet name="1#厂房主材（总清单）" sheetId="4" r:id="rId1"/>
    <sheet name="1#厂房主材（水电类清单）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<sst xmlns="http://schemas.openxmlformats.org/spreadsheetml/2006/main" count="219" uniqueCount="128">
  <si>
    <t>材料、设备采购清单汇总表（第二批）</t>
  </si>
  <si>
    <t>工程名称：2024年薯之味红薯深加工生产线配套基础设施建设项目-1#厂房                       金额：元</t>
  </si>
  <si>
    <t>序号</t>
  </si>
  <si>
    <t>名称、规格及型号</t>
  </si>
  <si>
    <t>合价</t>
  </si>
  <si>
    <t>备注</t>
  </si>
  <si>
    <t>水电类</t>
  </si>
  <si>
    <t>装饰、油漆类</t>
  </si>
  <si>
    <t>钢材类</t>
  </si>
  <si>
    <t>地材、水泥类</t>
  </si>
  <si>
    <t>合计</t>
  </si>
  <si>
    <t>采购说明：</t>
  </si>
  <si>
    <t>一、本次采购范围2024年薯之味红薯深加工生产线配套基础设施建设项目-1#厂房装修材料：水电、装饰、油漆、钢材、地材、水泥等，具体详采购清单；                                                                                                                                                                                                               二、实际数量以采购人需求为准；                                                                                                                                                                                         三、质量要求和技术标准。供方提供的商品必须是全新的，完全符合国家有关技术标准，供方的质量保证及售后服务承诺如下：
1.质保期限：2年
2.保修范围：材料、设备质量缺陷质保期内对存在质量缺陷部分无条件维修或更换
3.服务措施：完整包装供货（随货附出厂合格证、质量检测报告），不包安装
4.质保期后服务：                                                                                                                                                                                                                四、交提货方式：                                                                                                                                                                                                                   所有商品配送至采购方指定的仓库。                                                                                                                                                                                 五、验收标准、方法：按采购清单名称、规格型号进行验收，产品参数及其随货所附质保资料需符合采购清单规格型号。材料进场后采购方委托第三方复检不合格的，供货方须退还当批次材料、设备。
如有异议，请于30日内提出。</t>
  </si>
  <si>
    <t>材料、设备采购清单（第二批）</t>
  </si>
  <si>
    <t>工程名称：2024年薯之味红薯深加工生产线配套基础设施建设项目-1#厂房                   单位：元</t>
  </si>
  <si>
    <t>计量
单位</t>
  </si>
  <si>
    <t>数 量</t>
  </si>
  <si>
    <t>单价</t>
  </si>
  <si>
    <t>一</t>
  </si>
  <si>
    <t>风机启停按钮86型</t>
  </si>
  <si>
    <t>套</t>
  </si>
  <si>
    <t>多信息复合标志灯DC36V</t>
  </si>
  <si>
    <t>自带电源应急单管荧光灯32W</t>
  </si>
  <si>
    <t>LED平板吸顶灯24W，300*600</t>
  </si>
  <si>
    <t>LED平板吸顶灯36W,300*900</t>
  </si>
  <si>
    <t>单联跷板开关10A  86型</t>
  </si>
  <si>
    <t>双联跷板开关10A  86型</t>
  </si>
  <si>
    <t>三联跷板开关10A  86型</t>
  </si>
  <si>
    <t>四联跷板开关10A  86型</t>
  </si>
  <si>
    <t>双控开关10A  86型</t>
  </si>
  <si>
    <t>防爆单极开关10A  86型</t>
  </si>
  <si>
    <t>防爆三极开关10A  86型</t>
  </si>
  <si>
    <t>安全型5孔防水插座10A  86型</t>
  </si>
  <si>
    <t>安全型5孔普通插座10A  86型</t>
  </si>
  <si>
    <t>安全型空调挂机插座16A  86型</t>
  </si>
  <si>
    <t>塑料接线盒86型</t>
  </si>
  <si>
    <t>个</t>
  </si>
  <si>
    <t>钢制接线盒86型</t>
  </si>
  <si>
    <t>配电箱1ALZ</t>
  </si>
  <si>
    <t>台</t>
  </si>
  <si>
    <t>配电箱1AL3</t>
  </si>
  <si>
    <t>配电箱AP-kt4</t>
  </si>
  <si>
    <t>配电箱1AP21</t>
  </si>
  <si>
    <t>配电箱1APE1</t>
  </si>
  <si>
    <t>配电箱1APE2、3</t>
  </si>
  <si>
    <t>配电箱1AP15</t>
  </si>
  <si>
    <t>配电箱ALE-XKS</t>
  </si>
  <si>
    <t>配电箱1AP11</t>
  </si>
  <si>
    <t>配电箱1AP16-1AP19</t>
  </si>
  <si>
    <t>配电箱1AP12</t>
  </si>
  <si>
    <t>配电箱1AL11</t>
  </si>
  <si>
    <t>配电箱1AP13</t>
  </si>
  <si>
    <t>配电箱1AP14</t>
  </si>
  <si>
    <t>配电箱1AL12</t>
  </si>
  <si>
    <t>配电箱1AL21</t>
  </si>
  <si>
    <t>配电箱AP-kt1</t>
  </si>
  <si>
    <t>配电箱1AL22</t>
  </si>
  <si>
    <t>配电箱1ALE1、2</t>
  </si>
  <si>
    <t>配电箱AP-kt2、3</t>
  </si>
  <si>
    <t>金属桥架400*200</t>
  </si>
  <si>
    <t>m</t>
  </si>
  <si>
    <t>金属桥架300*200</t>
  </si>
  <si>
    <t>金属桥架300*100</t>
  </si>
  <si>
    <t>金属桥架200*100</t>
  </si>
  <si>
    <t>镀锌丝杆</t>
  </si>
  <si>
    <t>支</t>
  </si>
  <si>
    <t>集中电源集中控制型消防应急照明灯具JF-ZFJC-E5W-7111Y</t>
  </si>
  <si>
    <t>只</t>
  </si>
  <si>
    <t>ZK7802吸顶底座JF-7802-04-03</t>
  </si>
  <si>
    <t>ZK7110筒灯壁挂配件JF-ZK7110-04-02</t>
  </si>
  <si>
    <t>集中电源集中控制型消防应急标志灯具JF-BLJC-1OEⅡ0.3W-918AAY</t>
  </si>
  <si>
    <t>集中电源集中控制型消防应急标志灯具JF-BLJC-1LEⅡ0.3W-915AY</t>
  </si>
  <si>
    <t>集中电源集中控制型消防应急标志灯具JF-BLJC-1REⅡ0.3W-916AY</t>
  </si>
  <si>
    <t>集中电源集中控制型消防应急标志灯具JF-BLJC-1OEⅠ0.3W-919AY(←1F)</t>
  </si>
  <si>
    <t>集中电源集中控制型消防应急标志灯具JF-BLJC-1OEⅠ0.3W-919AY(←2F)</t>
  </si>
  <si>
    <t>集中电源集中控制型消防应急标志灯具JF-BLJC-2OEⅠ0.3W-919T2AY（1F→）</t>
  </si>
  <si>
    <t>应急照明集中电源JF-D-0.25KVA-8105Y</t>
  </si>
  <si>
    <t>应急照明集中电源JF-D-0.45KVA-8106Y</t>
  </si>
  <si>
    <t>RVV-2*1.0</t>
  </si>
  <si>
    <t>RVV-3*1.0</t>
  </si>
  <si>
    <t>RVV-4*1.0</t>
  </si>
  <si>
    <t>RVV-6*1.0</t>
  </si>
  <si>
    <t>二</t>
  </si>
  <si>
    <t xml:space="preserve">装饰、油漆类 </t>
  </si>
  <si>
    <t>防静电活动地板600×600×35mm</t>
  </si>
  <si>
    <t>m2</t>
  </si>
  <si>
    <t>火烧面花岗石600×300×30mm</t>
  </si>
  <si>
    <t>地坪漆清漆</t>
  </si>
  <si>
    <t>kg</t>
  </si>
  <si>
    <t>环氧封闭底漆</t>
  </si>
  <si>
    <t>环氧中涂层</t>
  </si>
  <si>
    <t>地坪漆色漆</t>
  </si>
  <si>
    <t>环氧树脂面层</t>
  </si>
  <si>
    <t>防火无机环氧封闭底漆</t>
  </si>
  <si>
    <t>防火无机环氧中涂层</t>
  </si>
  <si>
    <t>防火无机环氧树脂面层</t>
  </si>
  <si>
    <t>水泥基自流平砂浆</t>
  </si>
  <si>
    <t>吨</t>
  </si>
  <si>
    <t>纸面石膏板2400*1200*9.5</t>
  </si>
  <si>
    <t>张</t>
  </si>
  <si>
    <t>隔墙轻钢龙骨竖骨75型</t>
  </si>
  <si>
    <t>隔墙轻钢龙骨横骨75型</t>
  </si>
  <si>
    <t>U型轻钢龙骨</t>
  </si>
  <si>
    <t>腻子粉</t>
  </si>
  <si>
    <t>无机涂料</t>
  </si>
  <si>
    <t>真石漆</t>
  </si>
  <si>
    <t>丙纶布</t>
  </si>
  <si>
    <t xml:space="preserve">阻燃板2440*1220*9 </t>
  </si>
  <si>
    <t>阻燃板2440*1220*12</t>
  </si>
  <si>
    <t>不锈钢水篦子</t>
  </si>
  <si>
    <t>三</t>
  </si>
  <si>
    <t xml:space="preserve">钢材类 </t>
  </si>
  <si>
    <t>不锈钢板304不锈钢，1.5mm厚</t>
  </si>
  <si>
    <t xml:space="preserve">不锈钢方管100*100 </t>
  </si>
  <si>
    <t>镀锌角钢L30</t>
  </si>
  <si>
    <t>镀锌角钢L40</t>
  </si>
  <si>
    <t>镀锌角钢L50</t>
  </si>
  <si>
    <t>钢筋φ6 HPB300</t>
  </si>
  <si>
    <t>钢筋φ12 HRB400E</t>
  </si>
  <si>
    <t>四</t>
  </si>
  <si>
    <t>蒸压加气混凝土砌块600*250*200mm</t>
  </si>
  <si>
    <t>m3</t>
  </si>
  <si>
    <t>砌筑砂浆M5</t>
  </si>
  <si>
    <t>水泥32.5</t>
  </si>
  <si>
    <t>水泥42.5</t>
  </si>
  <si>
    <t>机制砂</t>
  </si>
  <si>
    <t>石子</t>
  </si>
  <si>
    <t>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</si>
</sst>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25" fillId="0" borderId="0"/>
  </cellStyleXfs>
  <cellXfs count="37">
    <xf numFmtId="0" fontId="0" fillId="0" borderId="0" xfId="0">
      <alignment vertical="center"/>
    </xf>
    <xf numFmtId="0" fontId="1" fillId="0" borderId="0" xfId="49" applyFont="1" applyFill="1" applyAlignment="1"/>
    <xf numFmtId="0" fontId="1" fillId="0" borderId="0" xfId="49" applyFont="1" applyFill="1" applyAlignment="1">
      <alignment horizont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horizontal="center" vertical="center"/>
    </xf>
    <xf numFmtId="0" fontId="1" fillId="3" borderId="4" xfId="49" applyFont="1" applyFill="1" applyBorder="1" applyAlignment="1">
      <alignment horizontal="center" vertical="center"/>
    </xf>
    <xf numFmtId="0" fontId="1" fillId="3" borderId="3" xfId="49" applyFont="1" applyFill="1" applyBorder="1" applyAlignment="1">
      <alignment vertical="center"/>
    </xf>
    <xf numFmtId="0" fontId="1" fillId="3" borderId="1" xfId="49" applyFont="1" applyFill="1" applyBorder="1" applyAlignment="1">
      <alignment vertical="center"/>
    </xf>
    <xf numFmtId="0" fontId="1" fillId="3" borderId="1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right" vertical="center" wrapText="1"/>
    </xf>
    <xf numFmtId="0" fontId="4" fillId="0" borderId="1" xfId="49" applyFont="1" applyFill="1" applyBorder="1" applyAlignment="1"/>
    <xf numFmtId="0" fontId="1" fillId="0" borderId="0" xfId="49" applyFont="1" applyFill="1" applyAlignment="1">
      <alignment horizontal="left" vertical="top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_报价单98" xfId="50"/>
    <cellStyle name="Normal_报价单98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E11" sqref="E11"/>
    </sheetView>
  </sheetViews>
  <sheetFormatPr defaultColWidth="8" defaultRowHeight="11.25" outlineLevelCol="3"/>
  <cols>
    <col min="1" max="1" width="9.33333333333333" style="1" customWidth="1"/>
    <col min="2" max="2" width="39.1083333333333" style="1" customWidth="1"/>
    <col min="3" max="3" width="30.9833333333333" style="1" customWidth="1"/>
    <col min="4" max="4" width="13.4666666666667" style="1" customWidth="1"/>
    <col min="5" max="16384" width="8" style="1"/>
  </cols>
  <sheetData>
    <row r="1" s="1" customFormat="1" ht="29.25" customHeight="1" spans="1:4">
      <c r="A1" s="4" t="s">
        <v>0</v>
      </c>
      <c r="B1" s="4"/>
      <c r="C1" s="4"/>
      <c r="D1" s="4"/>
    </row>
    <row r="2" s="1" customFormat="1" ht="15.75" customHeight="1" spans="1:4">
      <c r="A2" s="33" t="s">
        <v>1</v>
      </c>
      <c r="B2" s="33"/>
      <c r="C2" s="33"/>
      <c r="D2" s="33"/>
    </row>
    <row r="3" s="1" customFormat="1" ht="25.5" customHeight="1" spans="1:4">
      <c r="A3" s="17" t="s">
        <v>2</v>
      </c>
      <c r="B3" s="17" t="s">
        <v>3</v>
      </c>
      <c r="C3" s="17" t="s">
        <v>4</v>
      </c>
      <c r="D3" s="17" t="s">
        <v>5</v>
      </c>
    </row>
    <row r="4" s="1" customFormat="1" ht="24.8" customHeight="1" spans="1:4">
      <c r="A4" s="17">
        <v>1</v>
      </c>
      <c r="B4" s="16" t="s">
        <v>6</v>
      </c>
      <c r="C4" s="34">
        <f>'1#厂房主材（水电类清单）'!G4</f>
        <v>317523.49</v>
      </c>
      <c r="D4" s="35"/>
    </row>
    <row r="5" s="1" customFormat="1" ht="24.8" customHeight="1" spans="1:4">
      <c r="A5" s="17">
        <v>2</v>
      </c>
      <c r="B5" s="16" t="s">
        <v>7</v>
      </c>
      <c r="C5" s="34">
        <f>'1#厂房主材（水电类清单）'!G62</f>
        <v>475316.26</v>
      </c>
      <c r="D5" s="35"/>
    </row>
    <row r="6" s="1" customFormat="1" ht="24.8" customHeight="1" spans="1:4">
      <c r="A6" s="17">
        <v>3</v>
      </c>
      <c r="B6" s="16" t="s">
        <v>8</v>
      </c>
      <c r="C6" s="34">
        <f>'1#厂房主材（水电类清单）'!G85</f>
        <v>280599.9</v>
      </c>
      <c r="D6" s="35"/>
    </row>
    <row r="7" s="1" customFormat="1" ht="24.8" customHeight="1" spans="1:4">
      <c r="A7" s="17">
        <v>4</v>
      </c>
      <c r="B7" s="16" t="s">
        <v>9</v>
      </c>
      <c r="C7" s="34">
        <f>'1#厂房主材（水电类清单）'!G93</f>
        <v>208086.8</v>
      </c>
      <c r="D7" s="35"/>
    </row>
    <row r="8" s="1" customFormat="1" ht="24.8" customHeight="1" spans="1:4">
      <c r="A8" s="17"/>
      <c r="B8" s="16" t="s">
        <v>10</v>
      </c>
      <c r="C8" s="34">
        <f>SUM(C4:C7)</f>
        <v>1281526.45</v>
      </c>
      <c r="D8" s="35"/>
    </row>
    <row r="10" s="1" customFormat="1" spans="1:1">
      <c r="A10" s="1" t="s">
        <v>11</v>
      </c>
    </row>
    <row r="11" s="1" customFormat="1" ht="155" customHeight="1" spans="1:4">
      <c r="A11" s="36" t="s">
        <v>12</v>
      </c>
      <c r="B11" s="36"/>
      <c r="C11" s="36"/>
      <c r="D11" s="36"/>
    </row>
  </sheetData>
  <mergeCells count="3">
    <mergeCell ref="A1:D1"/>
    <mergeCell ref="A2:D2"/>
    <mergeCell ref="A11:D11"/>
  </mergeCells>
  <pageMargins left="0.75" right="0.75" top="1" bottom="1" header="0.5" footer="0.5"/>
  <headerFooter/>
  <customProperties>
    <customPr name="kzj_hastlb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opLeftCell="A59" workbookViewId="0">
      <selection activeCell="G100" sqref="G100"/>
    </sheetView>
  </sheetViews>
  <sheetFormatPr defaultColWidth="8" defaultRowHeight="11.25" outlineLevelCol="6"/>
  <cols>
    <col min="1" max="2" width="9.33333333333333" style="1" customWidth="1"/>
    <col min="3" max="3" width="29.8916666666667" style="1" customWidth="1"/>
    <col min="4" max="4" width="8.3" style="1" customWidth="1"/>
    <col min="5" max="7" width="11.225" style="2" customWidth="1"/>
    <col min="8" max="16376" width="8" style="1"/>
    <col min="16377" max="16384" width="8" style="3"/>
  </cols>
  <sheetData>
    <row r="1" s="1" customFormat="1" ht="25.5" spans="1:7">
      <c r="A1" s="4" t="s">
        <v>13</v>
      </c>
      <c r="B1" s="4"/>
      <c r="C1" s="4"/>
      <c r="D1" s="4"/>
      <c r="E1" s="4"/>
      <c r="F1" s="4"/>
      <c r="G1" s="4"/>
    </row>
    <row r="2" s="1" customFormat="1" spans="1:7">
      <c r="A2" s="5" t="s">
        <v>14</v>
      </c>
      <c r="B2" s="5"/>
      <c r="C2" s="5"/>
      <c r="D2" s="5"/>
      <c r="E2" s="6"/>
      <c r="F2" s="6"/>
      <c r="G2" s="6"/>
    </row>
    <row r="3" s="1" customFormat="1" ht="25" customHeight="1" spans="1:7">
      <c r="A3" s="7" t="s">
        <v>2</v>
      </c>
      <c r="B3" s="8" t="s">
        <v>3</v>
      </c>
      <c r="C3" s="9"/>
      <c r="D3" s="7" t="s">
        <v>15</v>
      </c>
      <c r="E3" s="7" t="s">
        <v>16</v>
      </c>
      <c r="F3" s="7" t="s">
        <v>17</v>
      </c>
      <c r="G3" s="7" t="s">
        <v>4</v>
      </c>
    </row>
    <row r="4" ht="17" customHeight="1" spans="1:7">
      <c r="A4" s="10" t="s">
        <v>18</v>
      </c>
      <c r="B4" s="11" t="s">
        <v>6</v>
      </c>
      <c r="C4" s="12"/>
      <c r="D4" s="13"/>
      <c r="E4" s="14"/>
      <c r="F4" s="14"/>
      <c r="G4" s="14">
        <f>SUM(G5:G61)</f>
        <v>317523.49</v>
      </c>
    </row>
    <row r="5" s="1" customFormat="1" spans="1:7">
      <c r="A5" s="7">
        <v>1</v>
      </c>
      <c r="B5" s="15" t="s">
        <v>6</v>
      </c>
      <c r="C5" s="16" t="s">
        <v>19</v>
      </c>
      <c r="D5" s="17" t="s">
        <v>20</v>
      </c>
      <c r="E5" s="17">
        <v>20</v>
      </c>
      <c r="F5" s="18">
        <v>93.73</v>
      </c>
      <c r="G5" s="19">
        <f t="shared" ref="G5:G61" si="0">E5*F5</f>
        <v>1874.6</v>
      </c>
    </row>
    <row r="6" s="1" customFormat="1" spans="1:7">
      <c r="A6" s="7">
        <v>2</v>
      </c>
      <c r="B6" s="20"/>
      <c r="C6" s="16" t="s">
        <v>21</v>
      </c>
      <c r="D6" s="17" t="s">
        <v>20</v>
      </c>
      <c r="E6" s="17">
        <v>8</v>
      </c>
      <c r="F6" s="18">
        <v>92.7</v>
      </c>
      <c r="G6" s="19">
        <f t="shared" si="0"/>
        <v>741.6</v>
      </c>
    </row>
    <row r="7" s="1" customFormat="1" spans="1:7">
      <c r="A7" s="7">
        <v>3</v>
      </c>
      <c r="B7" s="20"/>
      <c r="C7" s="16" t="s">
        <v>22</v>
      </c>
      <c r="D7" s="17" t="s">
        <v>20</v>
      </c>
      <c r="E7" s="17">
        <v>3</v>
      </c>
      <c r="F7" s="18">
        <v>57.68</v>
      </c>
      <c r="G7" s="19">
        <f t="shared" si="0"/>
        <v>173.04</v>
      </c>
    </row>
    <row r="8" s="1" customFormat="1" spans="1:7">
      <c r="A8" s="7">
        <v>4</v>
      </c>
      <c r="B8" s="20"/>
      <c r="C8" s="16" t="s">
        <v>23</v>
      </c>
      <c r="D8" s="17" t="s">
        <v>20</v>
      </c>
      <c r="E8" s="17">
        <v>100</v>
      </c>
      <c r="F8" s="18">
        <v>124</v>
      </c>
      <c r="G8" s="19">
        <f t="shared" si="0"/>
        <v>12400</v>
      </c>
    </row>
    <row r="9" s="1" customFormat="1" spans="1:7">
      <c r="A9" s="7">
        <v>5</v>
      </c>
      <c r="B9" s="20"/>
      <c r="C9" s="16" t="s">
        <v>24</v>
      </c>
      <c r="D9" s="17" t="s">
        <v>20</v>
      </c>
      <c r="E9" s="17">
        <v>457</v>
      </c>
      <c r="F9" s="18">
        <v>138</v>
      </c>
      <c r="G9" s="19">
        <f t="shared" si="0"/>
        <v>63066</v>
      </c>
    </row>
    <row r="10" s="1" customFormat="1" spans="1:7">
      <c r="A10" s="7">
        <v>6</v>
      </c>
      <c r="B10" s="20"/>
      <c r="C10" s="16" t="s">
        <v>25</v>
      </c>
      <c r="D10" s="17" t="s">
        <v>20</v>
      </c>
      <c r="E10" s="17">
        <v>21</v>
      </c>
      <c r="F10" s="18">
        <v>20</v>
      </c>
      <c r="G10" s="19">
        <f t="shared" si="0"/>
        <v>420</v>
      </c>
    </row>
    <row r="11" s="1" customFormat="1" spans="1:7">
      <c r="A11" s="7">
        <v>7</v>
      </c>
      <c r="B11" s="20"/>
      <c r="C11" s="16" t="s">
        <v>26</v>
      </c>
      <c r="D11" s="17" t="s">
        <v>20</v>
      </c>
      <c r="E11" s="17">
        <v>13</v>
      </c>
      <c r="F11" s="18">
        <v>22</v>
      </c>
      <c r="G11" s="19">
        <f t="shared" si="0"/>
        <v>286</v>
      </c>
    </row>
    <row r="12" s="1" customFormat="1" spans="1:7">
      <c r="A12" s="7">
        <v>8</v>
      </c>
      <c r="B12" s="20"/>
      <c r="C12" s="16" t="s">
        <v>27</v>
      </c>
      <c r="D12" s="17" t="s">
        <v>20</v>
      </c>
      <c r="E12" s="17">
        <v>12</v>
      </c>
      <c r="F12" s="18">
        <v>24</v>
      </c>
      <c r="G12" s="19">
        <f t="shared" si="0"/>
        <v>288</v>
      </c>
    </row>
    <row r="13" s="1" customFormat="1" spans="1:7">
      <c r="A13" s="7">
        <v>9</v>
      </c>
      <c r="B13" s="20"/>
      <c r="C13" s="16" t="s">
        <v>28</v>
      </c>
      <c r="D13" s="17" t="s">
        <v>20</v>
      </c>
      <c r="E13" s="17">
        <v>8</v>
      </c>
      <c r="F13" s="18">
        <v>26</v>
      </c>
      <c r="G13" s="19">
        <f t="shared" si="0"/>
        <v>208</v>
      </c>
    </row>
    <row r="14" s="1" customFormat="1" spans="1:7">
      <c r="A14" s="7">
        <v>10</v>
      </c>
      <c r="B14" s="20"/>
      <c r="C14" s="16" t="s">
        <v>29</v>
      </c>
      <c r="D14" s="17" t="s">
        <v>20</v>
      </c>
      <c r="E14" s="17">
        <v>12</v>
      </c>
      <c r="F14" s="18">
        <v>21</v>
      </c>
      <c r="G14" s="19">
        <f t="shared" si="0"/>
        <v>252</v>
      </c>
    </row>
    <row r="15" s="1" customFormat="1" spans="1:7">
      <c r="A15" s="7">
        <v>11</v>
      </c>
      <c r="B15" s="20"/>
      <c r="C15" s="16" t="s">
        <v>30</v>
      </c>
      <c r="D15" s="17" t="s">
        <v>20</v>
      </c>
      <c r="E15" s="17">
        <v>8</v>
      </c>
      <c r="F15" s="18">
        <v>14</v>
      </c>
      <c r="G15" s="19">
        <f t="shared" si="0"/>
        <v>112</v>
      </c>
    </row>
    <row r="16" s="1" customFormat="1" spans="1:7">
      <c r="A16" s="7">
        <v>12</v>
      </c>
      <c r="B16" s="20"/>
      <c r="C16" s="16" t="s">
        <v>31</v>
      </c>
      <c r="D16" s="17" t="s">
        <v>20</v>
      </c>
      <c r="E16" s="17">
        <v>1</v>
      </c>
      <c r="F16" s="18">
        <v>15</v>
      </c>
      <c r="G16" s="19">
        <f t="shared" si="0"/>
        <v>15</v>
      </c>
    </row>
    <row r="17" s="1" customFormat="1" spans="1:7">
      <c r="A17" s="7">
        <v>13</v>
      </c>
      <c r="B17" s="20"/>
      <c r="C17" s="16" t="s">
        <v>32</v>
      </c>
      <c r="D17" s="17" t="s">
        <v>20</v>
      </c>
      <c r="E17" s="17">
        <v>50</v>
      </c>
      <c r="F17" s="18">
        <v>14</v>
      </c>
      <c r="G17" s="19">
        <f t="shared" si="0"/>
        <v>700</v>
      </c>
    </row>
    <row r="18" s="1" customFormat="1" spans="1:7">
      <c r="A18" s="7">
        <v>14</v>
      </c>
      <c r="B18" s="20"/>
      <c r="C18" s="16" t="s">
        <v>33</v>
      </c>
      <c r="D18" s="17" t="s">
        <v>20</v>
      </c>
      <c r="E18" s="17">
        <v>126</v>
      </c>
      <c r="F18" s="18">
        <v>13</v>
      </c>
      <c r="G18" s="19">
        <f t="shared" si="0"/>
        <v>1638</v>
      </c>
    </row>
    <row r="19" s="1" customFormat="1" spans="1:7">
      <c r="A19" s="7">
        <v>15</v>
      </c>
      <c r="B19" s="20"/>
      <c r="C19" s="16" t="s">
        <v>34</v>
      </c>
      <c r="D19" s="17" t="s">
        <v>20</v>
      </c>
      <c r="E19" s="17">
        <v>1</v>
      </c>
      <c r="F19" s="18">
        <v>16.91</v>
      </c>
      <c r="G19" s="19">
        <f t="shared" si="0"/>
        <v>16.91</v>
      </c>
    </row>
    <row r="20" s="1" customFormat="1" spans="1:7">
      <c r="A20" s="7">
        <v>16</v>
      </c>
      <c r="B20" s="20"/>
      <c r="C20" s="16" t="s">
        <v>35</v>
      </c>
      <c r="D20" s="17" t="s">
        <v>36</v>
      </c>
      <c r="E20" s="17">
        <v>950</v>
      </c>
      <c r="F20" s="18">
        <v>1.8</v>
      </c>
      <c r="G20" s="19">
        <f t="shared" si="0"/>
        <v>1710</v>
      </c>
    </row>
    <row r="21" s="1" customFormat="1" spans="1:7">
      <c r="A21" s="7">
        <v>17</v>
      </c>
      <c r="B21" s="20"/>
      <c r="C21" s="16" t="s">
        <v>37</v>
      </c>
      <c r="D21" s="17" t="s">
        <v>36</v>
      </c>
      <c r="E21" s="17">
        <v>235</v>
      </c>
      <c r="F21" s="18">
        <v>2.1</v>
      </c>
      <c r="G21" s="19">
        <f t="shared" si="0"/>
        <v>493.5</v>
      </c>
    </row>
    <row r="22" s="1" customFormat="1" spans="1:7">
      <c r="A22" s="7">
        <v>18</v>
      </c>
      <c r="B22" s="20"/>
      <c r="C22" s="16" t="s">
        <v>38</v>
      </c>
      <c r="D22" s="17" t="s">
        <v>39</v>
      </c>
      <c r="E22" s="17">
        <v>1</v>
      </c>
      <c r="F22" s="18">
        <v>4330</v>
      </c>
      <c r="G22" s="19">
        <f t="shared" si="0"/>
        <v>4330</v>
      </c>
    </row>
    <row r="23" s="1" customFormat="1" spans="1:7">
      <c r="A23" s="7">
        <v>19</v>
      </c>
      <c r="B23" s="20"/>
      <c r="C23" s="16" t="s">
        <v>40</v>
      </c>
      <c r="D23" s="17" t="s">
        <v>39</v>
      </c>
      <c r="E23" s="17">
        <v>1</v>
      </c>
      <c r="F23" s="18">
        <v>8036</v>
      </c>
      <c r="G23" s="19">
        <f t="shared" si="0"/>
        <v>8036</v>
      </c>
    </row>
    <row r="24" s="1" customFormat="1" spans="1:7">
      <c r="A24" s="7">
        <v>20</v>
      </c>
      <c r="B24" s="20"/>
      <c r="C24" s="16" t="s">
        <v>41</v>
      </c>
      <c r="D24" s="17" t="s">
        <v>39</v>
      </c>
      <c r="E24" s="17">
        <v>1</v>
      </c>
      <c r="F24" s="18">
        <v>3318</v>
      </c>
      <c r="G24" s="19">
        <f t="shared" si="0"/>
        <v>3318</v>
      </c>
    </row>
    <row r="25" s="1" customFormat="1" spans="1:7">
      <c r="A25" s="7">
        <v>21</v>
      </c>
      <c r="B25" s="20"/>
      <c r="C25" s="16" t="s">
        <v>42</v>
      </c>
      <c r="D25" s="17" t="s">
        <v>39</v>
      </c>
      <c r="E25" s="17">
        <v>1</v>
      </c>
      <c r="F25" s="18">
        <v>3779</v>
      </c>
      <c r="G25" s="19">
        <f t="shared" si="0"/>
        <v>3779</v>
      </c>
    </row>
    <row r="26" s="1" customFormat="1" spans="1:7">
      <c r="A26" s="7">
        <v>22</v>
      </c>
      <c r="B26" s="20"/>
      <c r="C26" s="16" t="s">
        <v>43</v>
      </c>
      <c r="D26" s="17" t="s">
        <v>39</v>
      </c>
      <c r="E26" s="17">
        <v>1</v>
      </c>
      <c r="F26" s="18">
        <v>3469</v>
      </c>
      <c r="G26" s="19">
        <f t="shared" si="0"/>
        <v>3469</v>
      </c>
    </row>
    <row r="27" s="1" customFormat="1" spans="1:7">
      <c r="A27" s="7">
        <v>23</v>
      </c>
      <c r="B27" s="20"/>
      <c r="C27" s="16" t="s">
        <v>44</v>
      </c>
      <c r="D27" s="17" t="s">
        <v>39</v>
      </c>
      <c r="E27" s="17">
        <v>2</v>
      </c>
      <c r="F27" s="18">
        <v>4796</v>
      </c>
      <c r="G27" s="19">
        <f t="shared" si="0"/>
        <v>9592</v>
      </c>
    </row>
    <row r="28" s="1" customFormat="1" spans="1:7">
      <c r="A28" s="7">
        <v>24</v>
      </c>
      <c r="B28" s="20"/>
      <c r="C28" s="16" t="s">
        <v>45</v>
      </c>
      <c r="D28" s="17" t="s">
        <v>39</v>
      </c>
      <c r="E28" s="17">
        <v>1</v>
      </c>
      <c r="F28" s="18">
        <v>2313</v>
      </c>
      <c r="G28" s="19">
        <f t="shared" si="0"/>
        <v>2313</v>
      </c>
    </row>
    <row r="29" s="1" customFormat="1" spans="1:7">
      <c r="A29" s="7">
        <v>25</v>
      </c>
      <c r="B29" s="20"/>
      <c r="C29" s="16" t="s">
        <v>46</v>
      </c>
      <c r="D29" s="17" t="s">
        <v>39</v>
      </c>
      <c r="E29" s="17">
        <v>1</v>
      </c>
      <c r="F29" s="18">
        <v>3701</v>
      </c>
      <c r="G29" s="19">
        <f t="shared" si="0"/>
        <v>3701</v>
      </c>
    </row>
    <row r="30" s="1" customFormat="1" spans="1:7">
      <c r="A30" s="7">
        <v>26</v>
      </c>
      <c r="B30" s="20"/>
      <c r="C30" s="16" t="s">
        <v>47</v>
      </c>
      <c r="D30" s="17" t="s">
        <v>39</v>
      </c>
      <c r="E30" s="17">
        <v>1</v>
      </c>
      <c r="F30" s="18">
        <v>4712</v>
      </c>
      <c r="G30" s="19">
        <f t="shared" si="0"/>
        <v>4712</v>
      </c>
    </row>
    <row r="31" s="1" customFormat="1" spans="1:7">
      <c r="A31" s="7">
        <v>27</v>
      </c>
      <c r="B31" s="20"/>
      <c r="C31" s="16" t="s">
        <v>48</v>
      </c>
      <c r="D31" s="17" t="s">
        <v>39</v>
      </c>
      <c r="E31" s="17">
        <v>4</v>
      </c>
      <c r="F31" s="18">
        <v>2776</v>
      </c>
      <c r="G31" s="19">
        <f t="shared" si="0"/>
        <v>11104</v>
      </c>
    </row>
    <row r="32" s="1" customFormat="1" spans="1:7">
      <c r="A32" s="7">
        <v>28</v>
      </c>
      <c r="B32" s="20"/>
      <c r="C32" s="16" t="s">
        <v>49</v>
      </c>
      <c r="D32" s="17" t="s">
        <v>39</v>
      </c>
      <c r="E32" s="17">
        <v>1</v>
      </c>
      <c r="F32" s="18">
        <v>3443</v>
      </c>
      <c r="G32" s="19">
        <f t="shared" si="0"/>
        <v>3443</v>
      </c>
    </row>
    <row r="33" s="1" customFormat="1" spans="1:7">
      <c r="A33" s="7">
        <v>29</v>
      </c>
      <c r="B33" s="20"/>
      <c r="C33" s="16" t="s">
        <v>50</v>
      </c>
      <c r="D33" s="17" t="s">
        <v>39</v>
      </c>
      <c r="E33" s="17">
        <v>1</v>
      </c>
      <c r="F33" s="18">
        <v>4757</v>
      </c>
      <c r="G33" s="19">
        <f t="shared" si="0"/>
        <v>4757</v>
      </c>
    </row>
    <row r="34" s="1" customFormat="1" spans="1:7">
      <c r="A34" s="7">
        <v>30</v>
      </c>
      <c r="B34" s="20"/>
      <c r="C34" s="16" t="s">
        <v>51</v>
      </c>
      <c r="D34" s="17" t="s">
        <v>39</v>
      </c>
      <c r="E34" s="17">
        <v>1</v>
      </c>
      <c r="F34" s="18">
        <v>4643</v>
      </c>
      <c r="G34" s="19">
        <f t="shared" si="0"/>
        <v>4643</v>
      </c>
    </row>
    <row r="35" s="1" customFormat="1" spans="1:7">
      <c r="A35" s="7">
        <v>31</v>
      </c>
      <c r="B35" s="20"/>
      <c r="C35" s="16" t="s">
        <v>52</v>
      </c>
      <c r="D35" s="17" t="s">
        <v>39</v>
      </c>
      <c r="E35" s="17">
        <v>1</v>
      </c>
      <c r="F35" s="18">
        <v>4505</v>
      </c>
      <c r="G35" s="19">
        <f t="shared" si="0"/>
        <v>4505</v>
      </c>
    </row>
    <row r="36" spans="1:7">
      <c r="A36" s="7">
        <v>32</v>
      </c>
      <c r="B36" s="20"/>
      <c r="C36" s="16" t="s">
        <v>53</v>
      </c>
      <c r="D36" s="17" t="s">
        <v>39</v>
      </c>
      <c r="E36" s="17">
        <v>1</v>
      </c>
      <c r="F36" s="18">
        <v>5489</v>
      </c>
      <c r="G36" s="19">
        <f t="shared" si="0"/>
        <v>5489</v>
      </c>
    </row>
    <row r="37" spans="1:7">
      <c r="A37" s="7">
        <v>33</v>
      </c>
      <c r="B37" s="20"/>
      <c r="C37" s="16" t="s">
        <v>54</v>
      </c>
      <c r="D37" s="17" t="s">
        <v>39</v>
      </c>
      <c r="E37" s="17">
        <v>1</v>
      </c>
      <c r="F37" s="18">
        <v>4040</v>
      </c>
      <c r="G37" s="19">
        <f t="shared" si="0"/>
        <v>4040</v>
      </c>
    </row>
    <row r="38" spans="1:7">
      <c r="A38" s="7">
        <v>34</v>
      </c>
      <c r="B38" s="20"/>
      <c r="C38" s="16" t="s">
        <v>55</v>
      </c>
      <c r="D38" s="17" t="s">
        <v>39</v>
      </c>
      <c r="E38" s="17">
        <v>1</v>
      </c>
      <c r="F38" s="18">
        <v>3833</v>
      </c>
      <c r="G38" s="19">
        <f t="shared" si="0"/>
        <v>3833</v>
      </c>
    </row>
    <row r="39" spans="1:7">
      <c r="A39" s="7">
        <v>35</v>
      </c>
      <c r="B39" s="20"/>
      <c r="C39" s="16" t="s">
        <v>56</v>
      </c>
      <c r="D39" s="17" t="s">
        <v>39</v>
      </c>
      <c r="E39" s="17">
        <v>1</v>
      </c>
      <c r="F39" s="18">
        <v>4702</v>
      </c>
      <c r="G39" s="19">
        <f t="shared" si="0"/>
        <v>4702</v>
      </c>
    </row>
    <row r="40" spans="1:7">
      <c r="A40" s="7">
        <v>36</v>
      </c>
      <c r="B40" s="20"/>
      <c r="C40" s="16" t="s">
        <v>57</v>
      </c>
      <c r="D40" s="17" t="s">
        <v>39</v>
      </c>
      <c r="E40" s="17">
        <v>2</v>
      </c>
      <c r="F40" s="18">
        <v>2641</v>
      </c>
      <c r="G40" s="19">
        <f t="shared" si="0"/>
        <v>5282</v>
      </c>
    </row>
    <row r="41" spans="1:7">
      <c r="A41" s="7">
        <v>37</v>
      </c>
      <c r="B41" s="20"/>
      <c r="C41" s="16" t="s">
        <v>58</v>
      </c>
      <c r="D41" s="17" t="s">
        <v>39</v>
      </c>
      <c r="E41" s="17">
        <v>2</v>
      </c>
      <c r="F41" s="18">
        <v>2557</v>
      </c>
      <c r="G41" s="19">
        <f t="shared" si="0"/>
        <v>5114</v>
      </c>
    </row>
    <row r="42" spans="1:7">
      <c r="A42" s="7">
        <v>38</v>
      </c>
      <c r="B42" s="20"/>
      <c r="C42" s="21" t="s">
        <v>59</v>
      </c>
      <c r="D42" s="17" t="s">
        <v>60</v>
      </c>
      <c r="E42" s="17">
        <v>200</v>
      </c>
      <c r="F42" s="18">
        <v>140</v>
      </c>
      <c r="G42" s="19">
        <f t="shared" si="0"/>
        <v>28000</v>
      </c>
    </row>
    <row r="43" spans="1:7">
      <c r="A43" s="7">
        <v>39</v>
      </c>
      <c r="B43" s="20"/>
      <c r="C43" s="21" t="s">
        <v>61</v>
      </c>
      <c r="D43" s="17" t="s">
        <v>60</v>
      </c>
      <c r="E43" s="17">
        <v>180</v>
      </c>
      <c r="F43" s="18">
        <v>91</v>
      </c>
      <c r="G43" s="19">
        <f t="shared" si="0"/>
        <v>16380</v>
      </c>
    </row>
    <row r="44" spans="1:7">
      <c r="A44" s="7">
        <v>40</v>
      </c>
      <c r="B44" s="20"/>
      <c r="C44" s="21" t="s">
        <v>62</v>
      </c>
      <c r="D44" s="17" t="s">
        <v>60</v>
      </c>
      <c r="E44" s="17">
        <v>300</v>
      </c>
      <c r="F44" s="18">
        <v>70</v>
      </c>
      <c r="G44" s="19">
        <f t="shared" si="0"/>
        <v>21000</v>
      </c>
    </row>
    <row r="45" spans="1:7">
      <c r="A45" s="7">
        <v>41</v>
      </c>
      <c r="B45" s="20"/>
      <c r="C45" s="21" t="s">
        <v>63</v>
      </c>
      <c r="D45" s="17" t="s">
        <v>60</v>
      </c>
      <c r="E45" s="17">
        <v>200</v>
      </c>
      <c r="F45" s="18">
        <v>61</v>
      </c>
      <c r="G45" s="19">
        <f t="shared" si="0"/>
        <v>12200</v>
      </c>
    </row>
    <row r="46" spans="1:7">
      <c r="A46" s="7">
        <v>42</v>
      </c>
      <c r="B46" s="20"/>
      <c r="C46" s="22" t="s">
        <v>64</v>
      </c>
      <c r="D46" s="18" t="s">
        <v>65</v>
      </c>
      <c r="E46" s="18">
        <v>3000</v>
      </c>
      <c r="F46" s="18">
        <v>9.9</v>
      </c>
      <c r="G46" s="19">
        <f t="shared" si="0"/>
        <v>29700</v>
      </c>
    </row>
    <row r="47" ht="22.5" spans="1:7">
      <c r="A47" s="7">
        <v>43</v>
      </c>
      <c r="B47" s="20"/>
      <c r="C47" s="23" t="s">
        <v>66</v>
      </c>
      <c r="D47" s="24" t="s">
        <v>67</v>
      </c>
      <c r="E47" s="24">
        <v>89</v>
      </c>
      <c r="F47" s="18">
        <v>18.6</v>
      </c>
      <c r="G47" s="19">
        <f t="shared" si="0"/>
        <v>1655.4</v>
      </c>
    </row>
    <row r="48" ht="12" spans="1:7">
      <c r="A48" s="7">
        <v>44</v>
      </c>
      <c r="B48" s="20"/>
      <c r="C48" s="25" t="s">
        <v>68</v>
      </c>
      <c r="D48" s="24" t="s">
        <v>20</v>
      </c>
      <c r="E48" s="24">
        <v>84</v>
      </c>
      <c r="F48" s="18">
        <v>2.06</v>
      </c>
      <c r="G48" s="19">
        <f t="shared" si="0"/>
        <v>173.04</v>
      </c>
    </row>
    <row r="49" ht="12" spans="1:7">
      <c r="A49" s="7">
        <v>45</v>
      </c>
      <c r="B49" s="20"/>
      <c r="C49" s="25" t="s">
        <v>69</v>
      </c>
      <c r="D49" s="24" t="s">
        <v>36</v>
      </c>
      <c r="E49" s="24">
        <v>5</v>
      </c>
      <c r="F49" s="18">
        <v>2.6</v>
      </c>
      <c r="G49" s="19">
        <f t="shared" si="0"/>
        <v>13</v>
      </c>
    </row>
    <row r="50" ht="22.5" spans="1:7">
      <c r="A50" s="7">
        <v>46</v>
      </c>
      <c r="B50" s="20"/>
      <c r="C50" s="23" t="s">
        <v>70</v>
      </c>
      <c r="D50" s="24" t="s">
        <v>67</v>
      </c>
      <c r="E50" s="24">
        <v>41</v>
      </c>
      <c r="F50" s="18">
        <v>16.5</v>
      </c>
      <c r="G50" s="19">
        <f t="shared" si="0"/>
        <v>676.5</v>
      </c>
    </row>
    <row r="51" ht="22.5" spans="1:7">
      <c r="A51" s="7">
        <v>47</v>
      </c>
      <c r="B51" s="20"/>
      <c r="C51" s="23" t="s">
        <v>71</v>
      </c>
      <c r="D51" s="24" t="s">
        <v>67</v>
      </c>
      <c r="E51" s="24">
        <v>42</v>
      </c>
      <c r="F51" s="18">
        <v>16.5</v>
      </c>
      <c r="G51" s="19">
        <f t="shared" si="0"/>
        <v>693</v>
      </c>
    </row>
    <row r="52" ht="22.5" spans="1:7">
      <c r="A52" s="7">
        <v>48</v>
      </c>
      <c r="B52" s="20"/>
      <c r="C52" s="23" t="s">
        <v>72</v>
      </c>
      <c r="D52" s="24" t="s">
        <v>67</v>
      </c>
      <c r="E52" s="24">
        <v>36</v>
      </c>
      <c r="F52" s="18">
        <v>16.5</v>
      </c>
      <c r="G52" s="19">
        <f t="shared" si="0"/>
        <v>594</v>
      </c>
    </row>
    <row r="53" ht="22.5" spans="1:7">
      <c r="A53" s="7">
        <v>49</v>
      </c>
      <c r="B53" s="20"/>
      <c r="C53" s="23" t="s">
        <v>73</v>
      </c>
      <c r="D53" s="24" t="s">
        <v>67</v>
      </c>
      <c r="E53" s="24">
        <v>2</v>
      </c>
      <c r="F53" s="18">
        <v>19.6</v>
      </c>
      <c r="G53" s="19">
        <f t="shared" si="0"/>
        <v>39.2</v>
      </c>
    </row>
    <row r="54" ht="22.5" spans="1:7">
      <c r="A54" s="7">
        <v>50</v>
      </c>
      <c r="B54" s="20"/>
      <c r="C54" s="23" t="s">
        <v>74</v>
      </c>
      <c r="D54" s="24" t="s">
        <v>67</v>
      </c>
      <c r="E54" s="24">
        <v>2</v>
      </c>
      <c r="F54" s="18">
        <v>19.6</v>
      </c>
      <c r="G54" s="19">
        <f t="shared" si="0"/>
        <v>39.2</v>
      </c>
    </row>
    <row r="55" ht="22.5" spans="1:7">
      <c r="A55" s="7">
        <v>51</v>
      </c>
      <c r="B55" s="20"/>
      <c r="C55" s="23" t="s">
        <v>75</v>
      </c>
      <c r="D55" s="24" t="s">
        <v>67</v>
      </c>
      <c r="E55" s="24">
        <v>2</v>
      </c>
      <c r="F55" s="18">
        <v>19.6</v>
      </c>
      <c r="G55" s="19">
        <f t="shared" si="0"/>
        <v>39.2</v>
      </c>
    </row>
    <row r="56" spans="1:7">
      <c r="A56" s="7">
        <v>52</v>
      </c>
      <c r="B56" s="20"/>
      <c r="C56" s="23" t="s">
        <v>76</v>
      </c>
      <c r="D56" s="24" t="s">
        <v>39</v>
      </c>
      <c r="E56" s="24">
        <v>1</v>
      </c>
      <c r="F56" s="18">
        <v>827.3</v>
      </c>
      <c r="G56" s="19">
        <f t="shared" si="0"/>
        <v>827.3</v>
      </c>
    </row>
    <row r="57" spans="1:7">
      <c r="A57" s="7">
        <v>53</v>
      </c>
      <c r="B57" s="20"/>
      <c r="C57" s="23" t="s">
        <v>77</v>
      </c>
      <c r="D57" s="24" t="s">
        <v>39</v>
      </c>
      <c r="E57" s="24">
        <v>1</v>
      </c>
      <c r="F57" s="18">
        <v>1442</v>
      </c>
      <c r="G57" s="19">
        <f t="shared" si="0"/>
        <v>1442</v>
      </c>
    </row>
    <row r="58" spans="1:7">
      <c r="A58" s="7">
        <v>54</v>
      </c>
      <c r="B58" s="20"/>
      <c r="C58" s="16" t="s">
        <v>78</v>
      </c>
      <c r="D58" s="17" t="s">
        <v>60</v>
      </c>
      <c r="E58" s="17">
        <v>3000</v>
      </c>
      <c r="F58" s="18">
        <v>1.87</v>
      </c>
      <c r="G58" s="19">
        <f t="shared" si="0"/>
        <v>5610</v>
      </c>
    </row>
    <row r="59" spans="1:7">
      <c r="A59" s="7">
        <v>55</v>
      </c>
      <c r="B59" s="20"/>
      <c r="C59" s="16" t="s">
        <v>79</v>
      </c>
      <c r="D59" s="17" t="s">
        <v>60</v>
      </c>
      <c r="E59" s="17">
        <v>2500</v>
      </c>
      <c r="F59" s="18">
        <v>2.85</v>
      </c>
      <c r="G59" s="19">
        <f t="shared" si="0"/>
        <v>7125</v>
      </c>
    </row>
    <row r="60" spans="1:7">
      <c r="A60" s="7">
        <v>56</v>
      </c>
      <c r="B60" s="20"/>
      <c r="C60" s="16" t="s">
        <v>80</v>
      </c>
      <c r="D60" s="17" t="s">
        <v>60</v>
      </c>
      <c r="E60" s="17">
        <v>1100</v>
      </c>
      <c r="F60" s="18">
        <v>3.65</v>
      </c>
      <c r="G60" s="19">
        <f t="shared" si="0"/>
        <v>4015</v>
      </c>
    </row>
    <row r="61" spans="1:7">
      <c r="A61" s="7">
        <v>57</v>
      </c>
      <c r="B61" s="26"/>
      <c r="C61" s="16" t="s">
        <v>81</v>
      </c>
      <c r="D61" s="17" t="s">
        <v>60</v>
      </c>
      <c r="E61" s="17">
        <v>500</v>
      </c>
      <c r="F61" s="18">
        <v>5.49</v>
      </c>
      <c r="G61" s="19">
        <f t="shared" si="0"/>
        <v>2745</v>
      </c>
    </row>
    <row r="62" customFormat="1" ht="18" customHeight="1" spans="1:7">
      <c r="A62" s="10" t="s">
        <v>82</v>
      </c>
      <c r="B62" s="11" t="s">
        <v>83</v>
      </c>
      <c r="C62" s="12"/>
      <c r="D62" s="13"/>
      <c r="E62" s="14"/>
      <c r="F62" s="14"/>
      <c r="G62" s="14">
        <f>SUM(G63:G84)</f>
        <v>475316.26</v>
      </c>
    </row>
    <row r="63" s="1" customFormat="1" spans="1:7">
      <c r="A63" s="7">
        <v>1</v>
      </c>
      <c r="B63" s="15" t="s">
        <v>83</v>
      </c>
      <c r="C63" s="16" t="s">
        <v>84</v>
      </c>
      <c r="D63" s="17" t="s">
        <v>85</v>
      </c>
      <c r="E63" s="17">
        <v>22.5</v>
      </c>
      <c r="F63" s="18">
        <v>221</v>
      </c>
      <c r="G63" s="19">
        <f t="shared" ref="G63:G84" si="1">E63*F63</f>
        <v>4972.5</v>
      </c>
    </row>
    <row r="64" s="1" customFormat="1" spans="1:7">
      <c r="A64" s="7">
        <v>2</v>
      </c>
      <c r="B64" s="20"/>
      <c r="C64" s="16" t="s">
        <v>86</v>
      </c>
      <c r="D64" s="17" t="s">
        <v>85</v>
      </c>
      <c r="E64" s="17">
        <v>2634.82</v>
      </c>
      <c r="F64" s="18">
        <v>68</v>
      </c>
      <c r="G64" s="19">
        <f t="shared" si="1"/>
        <v>179167.76</v>
      </c>
    </row>
    <row r="65" s="1" customFormat="1" spans="1:7">
      <c r="A65" s="7">
        <v>3</v>
      </c>
      <c r="B65" s="20"/>
      <c r="C65" s="16" t="s">
        <v>87</v>
      </c>
      <c r="D65" s="17" t="s">
        <v>88</v>
      </c>
      <c r="E65" s="17">
        <v>500</v>
      </c>
      <c r="F65" s="18">
        <v>12.5</v>
      </c>
      <c r="G65" s="19">
        <f t="shared" si="1"/>
        <v>6250</v>
      </c>
    </row>
    <row r="66" s="1" customFormat="1" spans="1:7">
      <c r="A66" s="7">
        <v>4</v>
      </c>
      <c r="B66" s="20"/>
      <c r="C66" s="16" t="s">
        <v>89</v>
      </c>
      <c r="D66" s="17" t="s">
        <v>88</v>
      </c>
      <c r="E66" s="17">
        <v>300</v>
      </c>
      <c r="F66" s="18">
        <v>12.5</v>
      </c>
      <c r="G66" s="19">
        <f t="shared" si="1"/>
        <v>3750</v>
      </c>
    </row>
    <row r="67" s="1" customFormat="1" spans="1:7">
      <c r="A67" s="7">
        <v>5</v>
      </c>
      <c r="B67" s="20"/>
      <c r="C67" s="16" t="s">
        <v>90</v>
      </c>
      <c r="D67" s="17" t="s">
        <v>88</v>
      </c>
      <c r="E67" s="17">
        <v>600</v>
      </c>
      <c r="F67" s="18">
        <v>12.5</v>
      </c>
      <c r="G67" s="19">
        <f t="shared" si="1"/>
        <v>7500</v>
      </c>
    </row>
    <row r="68" s="1" customFormat="1" spans="1:7">
      <c r="A68" s="7">
        <v>6</v>
      </c>
      <c r="B68" s="20"/>
      <c r="C68" s="16" t="s">
        <v>91</v>
      </c>
      <c r="D68" s="17" t="s">
        <v>88</v>
      </c>
      <c r="E68" s="17">
        <v>500</v>
      </c>
      <c r="F68" s="18">
        <v>13.54</v>
      </c>
      <c r="G68" s="19">
        <f t="shared" si="1"/>
        <v>6770</v>
      </c>
    </row>
    <row r="69" s="1" customFormat="1" spans="1:7">
      <c r="A69" s="7">
        <v>7</v>
      </c>
      <c r="B69" s="20"/>
      <c r="C69" s="16" t="s">
        <v>92</v>
      </c>
      <c r="D69" s="17" t="s">
        <v>88</v>
      </c>
      <c r="E69" s="17">
        <v>500</v>
      </c>
      <c r="F69" s="18">
        <v>15.6</v>
      </c>
      <c r="G69" s="19">
        <f t="shared" si="1"/>
        <v>7800</v>
      </c>
    </row>
    <row r="70" s="1" customFormat="1" spans="1:7">
      <c r="A70" s="7">
        <v>8</v>
      </c>
      <c r="B70" s="20"/>
      <c r="C70" s="16" t="s">
        <v>93</v>
      </c>
      <c r="D70" s="17" t="s">
        <v>88</v>
      </c>
      <c r="E70" s="17">
        <v>1500</v>
      </c>
      <c r="F70" s="18">
        <v>15.6</v>
      </c>
      <c r="G70" s="19">
        <f t="shared" si="1"/>
        <v>23400</v>
      </c>
    </row>
    <row r="71" s="1" customFormat="1" spans="1:7">
      <c r="A71" s="7">
        <v>9</v>
      </c>
      <c r="B71" s="20"/>
      <c r="C71" s="16" t="s">
        <v>94</v>
      </c>
      <c r="D71" s="17" t="s">
        <v>88</v>
      </c>
      <c r="E71" s="17">
        <v>2100</v>
      </c>
      <c r="F71" s="18">
        <v>15.6</v>
      </c>
      <c r="G71" s="19">
        <f t="shared" si="1"/>
        <v>32760</v>
      </c>
    </row>
    <row r="72" s="1" customFormat="1" spans="1:7">
      <c r="A72" s="7">
        <v>10</v>
      </c>
      <c r="B72" s="20"/>
      <c r="C72" s="16" t="s">
        <v>95</v>
      </c>
      <c r="D72" s="17" t="s">
        <v>88</v>
      </c>
      <c r="E72" s="17">
        <v>1140</v>
      </c>
      <c r="F72" s="18">
        <v>25.9</v>
      </c>
      <c r="G72" s="19">
        <f t="shared" si="1"/>
        <v>29526</v>
      </c>
    </row>
    <row r="73" s="1" customFormat="1" spans="1:7">
      <c r="A73" s="7">
        <v>11</v>
      </c>
      <c r="B73" s="20"/>
      <c r="C73" s="16" t="s">
        <v>96</v>
      </c>
      <c r="D73" s="17" t="s">
        <v>97</v>
      </c>
      <c r="E73" s="17">
        <v>10</v>
      </c>
      <c r="F73" s="18">
        <v>566.5</v>
      </c>
      <c r="G73" s="19">
        <f t="shared" si="1"/>
        <v>5665</v>
      </c>
    </row>
    <row r="74" s="1" customFormat="1" spans="1:7">
      <c r="A74" s="7">
        <v>12</v>
      </c>
      <c r="B74" s="20"/>
      <c r="C74" s="16" t="s">
        <v>98</v>
      </c>
      <c r="D74" s="17" t="s">
        <v>99</v>
      </c>
      <c r="E74" s="17">
        <v>125</v>
      </c>
      <c r="F74" s="18">
        <v>30</v>
      </c>
      <c r="G74" s="19">
        <f t="shared" si="1"/>
        <v>3750</v>
      </c>
    </row>
    <row r="75" s="1" customFormat="1" spans="1:7">
      <c r="A75" s="7">
        <v>13</v>
      </c>
      <c r="B75" s="20"/>
      <c r="C75" s="16" t="s">
        <v>100</v>
      </c>
      <c r="D75" s="17" t="s">
        <v>60</v>
      </c>
      <c r="E75" s="17">
        <v>150</v>
      </c>
      <c r="F75" s="18">
        <v>10.5</v>
      </c>
      <c r="G75" s="19">
        <f t="shared" si="1"/>
        <v>1575</v>
      </c>
    </row>
    <row r="76" s="1" customFormat="1" spans="1:7">
      <c r="A76" s="7">
        <v>14</v>
      </c>
      <c r="B76" s="20"/>
      <c r="C76" s="16" t="s">
        <v>101</v>
      </c>
      <c r="D76" s="17" t="s">
        <v>60</v>
      </c>
      <c r="E76" s="17">
        <v>190</v>
      </c>
      <c r="F76" s="18">
        <v>9</v>
      </c>
      <c r="G76" s="19">
        <f t="shared" si="1"/>
        <v>1710</v>
      </c>
    </row>
    <row r="77" s="1" customFormat="1" spans="1:7">
      <c r="A77" s="7">
        <v>15</v>
      </c>
      <c r="B77" s="20"/>
      <c r="C77" s="16" t="s">
        <v>102</v>
      </c>
      <c r="D77" s="17" t="s">
        <v>60</v>
      </c>
      <c r="E77" s="17">
        <v>3000</v>
      </c>
      <c r="F77" s="18">
        <v>10</v>
      </c>
      <c r="G77" s="19">
        <f t="shared" si="1"/>
        <v>30000</v>
      </c>
    </row>
    <row r="78" s="1" customFormat="1" spans="1:7">
      <c r="A78" s="7">
        <v>16</v>
      </c>
      <c r="B78" s="20"/>
      <c r="C78" s="16" t="s">
        <v>103</v>
      </c>
      <c r="D78" s="17" t="s">
        <v>88</v>
      </c>
      <c r="E78" s="17">
        <v>5000</v>
      </c>
      <c r="F78" s="18">
        <v>0.95</v>
      </c>
      <c r="G78" s="19">
        <f t="shared" si="1"/>
        <v>4750</v>
      </c>
    </row>
    <row r="79" s="1" customFormat="1" spans="1:7">
      <c r="A79" s="7">
        <v>17</v>
      </c>
      <c r="B79" s="20"/>
      <c r="C79" s="16" t="s">
        <v>104</v>
      </c>
      <c r="D79" s="17" t="s">
        <v>88</v>
      </c>
      <c r="E79" s="17">
        <v>2350</v>
      </c>
      <c r="F79" s="18">
        <v>18</v>
      </c>
      <c r="G79" s="19">
        <f t="shared" si="1"/>
        <v>42300</v>
      </c>
    </row>
    <row r="80" s="1" customFormat="1" spans="1:7">
      <c r="A80" s="7">
        <v>18</v>
      </c>
      <c r="B80" s="20"/>
      <c r="C80" s="16" t="s">
        <v>105</v>
      </c>
      <c r="D80" s="17" t="s">
        <v>88</v>
      </c>
      <c r="E80" s="17">
        <v>1350</v>
      </c>
      <c r="F80" s="18">
        <v>11</v>
      </c>
      <c r="G80" s="19">
        <f t="shared" si="1"/>
        <v>14850</v>
      </c>
    </row>
    <row r="81" s="1" customFormat="1" spans="1:7">
      <c r="A81" s="7">
        <v>19</v>
      </c>
      <c r="B81" s="20"/>
      <c r="C81" s="16" t="s">
        <v>106</v>
      </c>
      <c r="D81" s="17" t="s">
        <v>85</v>
      </c>
      <c r="E81" s="17">
        <v>2900</v>
      </c>
      <c r="F81" s="18">
        <v>9.5</v>
      </c>
      <c r="G81" s="19">
        <f t="shared" si="1"/>
        <v>27550</v>
      </c>
    </row>
    <row r="82" s="1" customFormat="1" spans="1:7">
      <c r="A82" s="7">
        <v>20</v>
      </c>
      <c r="B82" s="20"/>
      <c r="C82" s="16" t="s">
        <v>107</v>
      </c>
      <c r="D82" s="17" t="s">
        <v>99</v>
      </c>
      <c r="E82" s="17">
        <v>135</v>
      </c>
      <c r="F82" s="18">
        <v>62</v>
      </c>
      <c r="G82" s="19">
        <f t="shared" si="1"/>
        <v>8370</v>
      </c>
    </row>
    <row r="83" s="1" customFormat="1" spans="1:7">
      <c r="A83" s="7">
        <v>21</v>
      </c>
      <c r="B83" s="20"/>
      <c r="C83" s="16" t="s">
        <v>108</v>
      </c>
      <c r="D83" s="17" t="s">
        <v>99</v>
      </c>
      <c r="E83" s="17">
        <v>140</v>
      </c>
      <c r="F83" s="18">
        <v>83</v>
      </c>
      <c r="G83" s="19">
        <f t="shared" si="1"/>
        <v>11620</v>
      </c>
    </row>
    <row r="84" s="1" customFormat="1" spans="1:7">
      <c r="A84" s="7">
        <v>22</v>
      </c>
      <c r="B84" s="26"/>
      <c r="C84" s="16" t="s">
        <v>109</v>
      </c>
      <c r="D84" s="17" t="s">
        <v>99</v>
      </c>
      <c r="E84" s="17">
        <v>400</v>
      </c>
      <c r="F84" s="18">
        <v>53.2</v>
      </c>
      <c r="G84" s="19">
        <f t="shared" si="1"/>
        <v>21280</v>
      </c>
    </row>
    <row r="85" customFormat="1" ht="18" customHeight="1" spans="1:7">
      <c r="A85" s="10" t="s">
        <v>110</v>
      </c>
      <c r="B85" s="14" t="s">
        <v>111</v>
      </c>
      <c r="C85" s="13"/>
      <c r="D85" s="13"/>
      <c r="E85" s="14"/>
      <c r="F85" s="14"/>
      <c r="G85" s="14">
        <f>SUM(G86:G92)</f>
        <v>280599.9</v>
      </c>
    </row>
    <row r="86" s="1" customFormat="1" spans="1:7">
      <c r="A86" s="7">
        <v>1</v>
      </c>
      <c r="B86" s="27" t="s">
        <v>111</v>
      </c>
      <c r="C86" s="16" t="s">
        <v>112</v>
      </c>
      <c r="D86" s="17" t="s">
        <v>85</v>
      </c>
      <c r="E86" s="17">
        <v>105.5</v>
      </c>
      <c r="F86" s="18">
        <v>131.8</v>
      </c>
      <c r="G86" s="19">
        <f t="shared" ref="G86:G92" si="2">E86*F86</f>
        <v>13904.9</v>
      </c>
    </row>
    <row r="87" s="1" customFormat="1" spans="1:7">
      <c r="A87" s="7">
        <v>2</v>
      </c>
      <c r="B87" s="27"/>
      <c r="C87" s="28" t="s">
        <v>113</v>
      </c>
      <c r="D87" s="17" t="s">
        <v>97</v>
      </c>
      <c r="E87" s="17">
        <v>1.55</v>
      </c>
      <c r="F87" s="18">
        <v>12800</v>
      </c>
      <c r="G87" s="19">
        <f t="shared" si="2"/>
        <v>19840</v>
      </c>
    </row>
    <row r="88" s="1" customFormat="1" spans="1:7">
      <c r="A88" s="7">
        <v>3</v>
      </c>
      <c r="B88" s="27"/>
      <c r="C88" s="22" t="s">
        <v>114</v>
      </c>
      <c r="D88" s="18" t="s">
        <v>97</v>
      </c>
      <c r="E88" s="18">
        <v>10</v>
      </c>
      <c r="F88" s="18">
        <v>4450</v>
      </c>
      <c r="G88" s="19">
        <f t="shared" si="2"/>
        <v>44500</v>
      </c>
    </row>
    <row r="89" s="1" customFormat="1" spans="1:7">
      <c r="A89" s="7">
        <v>4</v>
      </c>
      <c r="B89" s="27"/>
      <c r="C89" s="22" t="s">
        <v>115</v>
      </c>
      <c r="D89" s="18" t="s">
        <v>97</v>
      </c>
      <c r="E89" s="18">
        <v>10</v>
      </c>
      <c r="F89" s="18">
        <v>4450</v>
      </c>
      <c r="G89" s="19">
        <f t="shared" si="2"/>
        <v>44500</v>
      </c>
    </row>
    <row r="90" s="1" customFormat="1" spans="1:7">
      <c r="A90" s="7">
        <v>5</v>
      </c>
      <c r="B90" s="27"/>
      <c r="C90" s="22" t="s">
        <v>116</v>
      </c>
      <c r="D90" s="18" t="s">
        <v>97</v>
      </c>
      <c r="E90" s="18">
        <v>16</v>
      </c>
      <c r="F90" s="18">
        <v>4450</v>
      </c>
      <c r="G90" s="19">
        <f t="shared" si="2"/>
        <v>71200</v>
      </c>
    </row>
    <row r="91" s="1" customFormat="1" spans="1:7">
      <c r="A91" s="7">
        <v>6</v>
      </c>
      <c r="B91" s="27"/>
      <c r="C91" s="29" t="s">
        <v>117</v>
      </c>
      <c r="D91" s="30" t="s">
        <v>97</v>
      </c>
      <c r="E91" s="30">
        <v>10</v>
      </c>
      <c r="F91" s="31">
        <v>3528</v>
      </c>
      <c r="G91" s="19">
        <f t="shared" si="2"/>
        <v>35280</v>
      </c>
    </row>
    <row r="92" s="1" customFormat="1" spans="1:7">
      <c r="A92" s="7">
        <v>7</v>
      </c>
      <c r="B92" s="27"/>
      <c r="C92" s="29" t="s">
        <v>118</v>
      </c>
      <c r="D92" s="30" t="s">
        <v>97</v>
      </c>
      <c r="E92" s="30">
        <v>15</v>
      </c>
      <c r="F92" s="31">
        <v>3425</v>
      </c>
      <c r="G92" s="19">
        <f t="shared" si="2"/>
        <v>51375</v>
      </c>
    </row>
    <row r="93" customFormat="1" ht="21" customHeight="1" spans="1:7">
      <c r="A93" s="10" t="s">
        <v>119</v>
      </c>
      <c r="B93" s="14" t="s">
        <v>9</v>
      </c>
      <c r="C93" s="13"/>
      <c r="D93" s="13"/>
      <c r="E93" s="14"/>
      <c r="F93" s="14"/>
      <c r="G93" s="14">
        <f>SUM(G94:G99)</f>
        <v>208086.8</v>
      </c>
    </row>
    <row r="94" spans="1:7">
      <c r="A94" s="7">
        <v>1</v>
      </c>
      <c r="B94" s="32" t="s">
        <v>9</v>
      </c>
      <c r="C94" s="16" t="s">
        <v>120</v>
      </c>
      <c r="D94" s="17" t="s">
        <v>121</v>
      </c>
      <c r="E94" s="17">
        <v>298.8</v>
      </c>
      <c r="F94" s="18">
        <v>286</v>
      </c>
      <c r="G94" s="19">
        <f t="shared" ref="G94:G99" si="3">E94*F94</f>
        <v>85456.8</v>
      </c>
    </row>
    <row r="95" spans="1:7">
      <c r="A95" s="7">
        <v>2</v>
      </c>
      <c r="B95" s="32"/>
      <c r="C95" s="28" t="s">
        <v>122</v>
      </c>
      <c r="D95" s="17" t="s">
        <v>97</v>
      </c>
      <c r="E95" s="17">
        <v>5</v>
      </c>
      <c r="F95" s="18">
        <v>910</v>
      </c>
      <c r="G95" s="19">
        <f t="shared" si="3"/>
        <v>4550</v>
      </c>
    </row>
    <row r="96" spans="1:7">
      <c r="A96" s="7">
        <v>3</v>
      </c>
      <c r="B96" s="32"/>
      <c r="C96" s="22" t="s">
        <v>123</v>
      </c>
      <c r="D96" s="18" t="s">
        <v>97</v>
      </c>
      <c r="E96" s="18">
        <v>197</v>
      </c>
      <c r="F96" s="18">
        <v>376</v>
      </c>
      <c r="G96" s="19">
        <f t="shared" si="3"/>
        <v>74072</v>
      </c>
    </row>
    <row r="97" spans="1:7">
      <c r="A97" s="7">
        <v>4</v>
      </c>
      <c r="B97" s="32"/>
      <c r="C97" s="22" t="s">
        <v>124</v>
      </c>
      <c r="D97" s="18" t="s">
        <v>97</v>
      </c>
      <c r="E97" s="18">
        <v>20</v>
      </c>
      <c r="F97" s="18">
        <v>407</v>
      </c>
      <c r="G97" s="19">
        <f t="shared" si="3"/>
        <v>8140</v>
      </c>
    </row>
    <row r="98" spans="1:7">
      <c r="A98" s="7">
        <v>5</v>
      </c>
      <c r="B98" s="32"/>
      <c r="C98" s="22" t="s">
        <v>125</v>
      </c>
      <c r="D98" s="18" t="s">
        <v>97</v>
      </c>
      <c r="E98" s="18">
        <v>450</v>
      </c>
      <c r="F98" s="18">
        <v>36.6</v>
      </c>
      <c r="G98" s="19">
        <f t="shared" si="3"/>
        <v>16470</v>
      </c>
    </row>
    <row r="99" spans="1:7">
      <c r="A99" s="7">
        <v>6</v>
      </c>
      <c r="B99" s="32"/>
      <c r="C99" s="29" t="s">
        <v>126</v>
      </c>
      <c r="D99" s="30" t="s">
        <v>97</v>
      </c>
      <c r="E99" s="30">
        <v>530</v>
      </c>
      <c r="F99" s="31">
        <v>36.6</v>
      </c>
      <c r="G99" s="19">
        <f t="shared" si="3"/>
        <v>19398</v>
      </c>
    </row>
    <row r="100" customFormat="1" ht="23" customHeight="1" spans="1:7">
      <c r="A100" s="10" t="s">
        <v>127</v>
      </c>
      <c r="B100" s="14" t="s">
        <v>10</v>
      </c>
      <c r="C100" s="13"/>
      <c r="D100" s="13"/>
      <c r="E100" s="14"/>
      <c r="F100" s="14"/>
      <c r="G100" s="14">
        <f>G93+G85+G62+G4</f>
        <v>1281526.45</v>
      </c>
    </row>
  </sheetData>
  <mergeCells count="12">
    <mergeCell ref="A1:G1"/>
    <mergeCell ref="A2:G2"/>
    <mergeCell ref="B3:C3"/>
    <mergeCell ref="B4:C4"/>
    <mergeCell ref="B62:C62"/>
    <mergeCell ref="B85:C85"/>
    <mergeCell ref="B93:C93"/>
    <mergeCell ref="B100:C100"/>
    <mergeCell ref="B5:B61"/>
    <mergeCell ref="B63:B84"/>
    <mergeCell ref="B86:B92"/>
    <mergeCell ref="B94:B99"/>
  </mergeCells>
  <pageMargins left="0.75" right="0.75" top="1" bottom="1" header="0.5" footer="0.5"/>
  <headerFooter/>
  <customProperties>
    <customPr name="kzj_hastlb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1#厂房主材（总清单）</vt:lpstr>
      <vt:lpstr>1#厂房主材（水电类清单）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从心来过</cp:lastModifiedBy>
  <dcterms:created xsi:type="dcterms:W3CDTF">2024-11-20T07:40:00Z</dcterms:created>
  <dcterms:modified xsi:type="dcterms:W3CDTF">2024-12-03T02:03:10Z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7641242CD4544CE580D3A0FA3CE611B2_11</vt:lpwstr>
  </property>
  <property fmtid="{D5CDD505-2E9C-101B-9397-08002B2CF9AE}" pid="3" name="KSOProductBuildVer">
    <vt:lpwstr>2052-12.1.0.18912</vt:lpwstr>
  </property>
</Properties>
</file>